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6\"/>
    </mc:Choice>
  </mc:AlternateContent>
  <bookViews>
    <workbookView xWindow="120" yWindow="90" windowWidth="9375" windowHeight="4965"/>
  </bookViews>
  <sheets>
    <sheet name="Model" sheetId="2" r:id="rId1"/>
  </sheets>
  <definedNames>
    <definedName name="Decisions">Model!$B$14:$B$17</definedName>
    <definedName name="Goal">Model!$G$23:$G$26</definedName>
    <definedName name="Net">Model!$E$23:$E$26</definedName>
    <definedName name="Over">Model!$D$23:$D$26</definedName>
    <definedName name="solver_adj" localSheetId="0" hidden="1">Model!$B$14:$B$17,Model!$C$23:$C$26,Model!$D$23:$D$26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Model!$E$23:$E$26</definedName>
    <definedName name="solver_lhs10" localSheetId="0" hidden="1">Model!$E$14</definedName>
    <definedName name="solver_lhs11" localSheetId="0" hidden="1">Model!$E$15</definedName>
    <definedName name="solver_lhs2" localSheetId="0" hidden="1">Model!$E$23:$E$26</definedName>
    <definedName name="solver_lhs3" localSheetId="0" hidden="1">Model!#REF!</definedName>
    <definedName name="solver_lhs4" localSheetId="0" hidden="1">Model!#REF!</definedName>
    <definedName name="solver_lhs5" localSheetId="0" hidden="1">Model!$E$14</definedName>
    <definedName name="solver_lhs6" localSheetId="0" hidden="1">Model!$E$15</definedName>
    <definedName name="solver_lhs7" localSheetId="0" hidden="1">Model!#REF!</definedName>
    <definedName name="solver_lhs8" localSheetId="0" hidden="1">Model!#REF!</definedName>
    <definedName name="solver_lhs9" localSheetId="0" hidden="1">Model!#REF!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Model!$B$29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10" localSheetId="0" hidden="1">2</definedName>
    <definedName name="solver_rel11" localSheetId="0" hidden="1">2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eo" localSheetId="0" hidden="1">2</definedName>
    <definedName name="solver_rep" localSheetId="0" hidden="1">2</definedName>
    <definedName name="solver_rhs1" localSheetId="0" hidden="1">Goal</definedName>
    <definedName name="solver_rhs10" localSheetId="0" hidden="1">Model!$G$14</definedName>
    <definedName name="solver_rhs11" localSheetId="0" hidden="1">Model!$G$15</definedName>
    <definedName name="solver_rhs2" localSheetId="0" hidden="1">Goals</definedName>
    <definedName name="solver_rhs3" localSheetId="0" hidden="1">Model!#REF!</definedName>
    <definedName name="solver_rhs4" localSheetId="0" hidden="1">Model!#REF!</definedName>
    <definedName name="solver_rhs5" localSheetId="0" hidden="1">Model!$G$14</definedName>
    <definedName name="solver_rhs6" localSheetId="0" hidden="1">Model!$G$15</definedName>
    <definedName name="solver_rhs7" localSheetId="0" hidden="1">Model!#REF!</definedName>
    <definedName name="solver_rhs8" localSheetId="0" hidden="1">Model!#REF!</definedName>
    <definedName name="solver_rhs9" localSheetId="0" hidden="1">Model!#REF!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Model!$G$15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  <definedName name="Under">Model!$C$23:$C$26</definedName>
    <definedName name="Weighted_average">Model!$B$29</definedName>
  </definedNames>
  <calcPr calcId="152511" iterate="1"/>
</workbook>
</file>

<file path=xl/calcChain.xml><?xml version="1.0" encoding="utf-8"?>
<calcChain xmlns="http://schemas.openxmlformats.org/spreadsheetml/2006/main">
  <c r="B29" i="2" l="1"/>
  <c r="B20" i="2" l="1"/>
  <c r="B19" i="2"/>
  <c r="B24" i="2"/>
  <c r="E24" i="2" s="1"/>
  <c r="B25" i="2"/>
  <c r="E25" i="2" s="1"/>
  <c r="B26" i="2"/>
  <c r="E26" i="2" s="1"/>
  <c r="B23" i="2" l="1"/>
  <c r="E23" i="2" s="1"/>
</calcChain>
</file>

<file path=xl/comments1.xml><?xml version="1.0" encoding="utf-8"?>
<comments xmlns="http://schemas.openxmlformats.org/spreadsheetml/2006/main">
  <authors>
    <author>Chris Albright</author>
  </authors>
  <commentList>
    <comment ref="A7" authorId="0" shapeId="0">
      <text>
        <r>
          <rPr>
            <b/>
            <sz val="8"/>
            <color indexed="81"/>
            <rFont val="Tahoma"/>
            <family val="2"/>
          </rPr>
          <t>Multiples of G, the per-gallon rate (in cents)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8" authorId="0" shapeId="0">
      <text>
        <r>
          <rPr>
            <b/>
            <sz val="8"/>
            <color indexed="81"/>
            <rFont val="Tahoma"/>
            <family val="2"/>
          </rPr>
          <t>Multiples of T1, the tax rate on the first $30,000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9" authorId="0" shapeId="0">
      <text>
        <r>
          <rPr>
            <b/>
            <sz val="8"/>
            <color indexed="81"/>
            <rFont val="Tahoma"/>
            <family val="2"/>
          </rPr>
          <t>Multiples of T2, the tax rate on income over $30,000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<sst xmlns="http://schemas.openxmlformats.org/spreadsheetml/2006/main" count="46" uniqueCount="38">
  <si>
    <t>Note: All costs are in $billions</t>
  </si>
  <si>
    <t>Decisions</t>
  </si>
  <si>
    <t>Spending Cut</t>
  </si>
  <si>
    <t>=</t>
  </si>
  <si>
    <t>Gas rate</t>
  </si>
  <si>
    <t>Revenues</t>
  </si>
  <si>
    <t>Low Income</t>
  </si>
  <si>
    <t>High Income</t>
  </si>
  <si>
    <t>From first $30000</t>
  </si>
  <si>
    <t>From &gt;$30000</t>
  </si>
  <si>
    <t>Costs</t>
  </si>
  <si>
    <t>Under</t>
  </si>
  <si>
    <t>Over</t>
  </si>
  <si>
    <t>Goal</t>
  </si>
  <si>
    <t>Currently spent</t>
  </si>
  <si>
    <t>Revenues from taxes</t>
  </si>
  <si>
    <t>Goals</t>
  </si>
  <si>
    <t>Budget imbalance</t>
  </si>
  <si>
    <t>Spending cut</t>
  </si>
  <si>
    <t>Upper class taxes</t>
  </si>
  <si>
    <t>Lower class taxes</t>
  </si>
  <si>
    <t>Achieved</t>
  </si>
  <si>
    <t>Net</t>
  </si>
  <si>
    <t>Tax rate up to $30000</t>
  </si>
  <si>
    <t>Tax rate over $30000</t>
  </si>
  <si>
    <t>From gas tax</t>
  </si>
  <si>
    <t>President's economic goals</t>
  </si>
  <si>
    <t>=Model!$B$14:$B$17</t>
  </si>
  <si>
    <t>=Model!$B$29</t>
  </si>
  <si>
    <t>=Model!$G$23:$G$26</t>
  </si>
  <si>
    <t>=Model!$E$23:$E$26</t>
  </si>
  <si>
    <t>Range names used</t>
  </si>
  <si>
    <t>Objective to minimize</t>
  </si>
  <si>
    <t>Weight</t>
  </si>
  <si>
    <t>Weighted average</t>
  </si>
  <si>
    <t>=Model!$D$23:$D$26</t>
  </si>
  <si>
    <t>=Model!$C$23:$C$26</t>
  </si>
  <si>
    <t>Weighted_average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</si>
</sst>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NumberFormat="1" applyFont="1"/>
    <xf numFmtId="0" fontId="4" fillId="0" borderId="0" xfId="0" applyFont="1" applyAlignment="1">
      <alignment horizontal="right"/>
    </xf>
    <xf numFmtId="0" fontId="4" fillId="2" borderId="0" xfId="0" applyFont="1" applyFill="1" applyBorder="1"/>
    <xf numFmtId="0" fontId="4" fillId="3" borderId="0" xfId="0" applyFont="1" applyFill="1" applyBorder="1"/>
    <xf numFmtId="0" fontId="4" fillId="0" borderId="0" xfId="0" quotePrefix="1" applyFont="1" applyAlignment="1">
      <alignment horizontal="center"/>
    </xf>
    <xf numFmtId="164" fontId="4" fillId="3" borderId="0" xfId="0" applyNumberFormat="1" applyFont="1" applyFill="1" applyBorder="1"/>
    <xf numFmtId="0" fontId="4" fillId="0" borderId="0" xfId="0" applyFont="1" applyAlignment="1">
      <alignment horizontal="center"/>
    </xf>
    <xf numFmtId="0" fontId="4" fillId="4" borderId="0" xfId="0" applyFont="1" applyFill="1" applyBorder="1"/>
    <xf numFmtId="0" fontId="4" fillId="5" borderId="0" xfId="0" applyFont="1" applyFill="1" applyBorder="1"/>
    <xf numFmtId="164" fontId="4" fillId="6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13</xdr:row>
      <xdr:rowOff>57150</xdr:rowOff>
    </xdr:from>
    <xdr:to>
      <xdr:col>7</xdr:col>
      <xdr:colOff>200025</xdr:colOff>
      <xdr:row>17</xdr:row>
      <xdr:rowOff>152400</xdr:rowOff>
    </xdr:to>
    <xdr:sp macro="" textlink="">
      <xdr:nvSpPr>
        <xdr:cNvPr id="3" name="TextBox 2"/>
        <xdr:cNvSpPr txBox="1"/>
      </xdr:nvSpPr>
      <xdr:spPr>
        <a:xfrm>
          <a:off x="2952750" y="2533650"/>
          <a:ext cx="3343275" cy="8572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</a:t>
          </a:r>
          <a:r>
            <a:rPr lang="en-US" sz="1100" baseline="0"/>
            <a:t> darker red deviations are the "bad" ones. weights used here are illustrative only, and you can try others. </a:t>
          </a:r>
        </a:p>
        <a:p>
          <a:r>
            <a:rPr lang="en-US" sz="1100" baseline="0"/>
            <a:t>With these weights, all of the goals are met.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/>
  </sheetViews>
  <sheetFormatPr defaultRowHeight="15" x14ac:dyDescent="0.25"/>
  <cols>
    <col min="1" max="1" width="21.140625" style="2" customWidth="1"/>
    <col min="2" max="2" width="12.140625" style="2" customWidth="1"/>
    <col min="3" max="3" width="12.5703125" style="2" customWidth="1"/>
    <col min="4" max="4" width="9.140625" style="2"/>
    <col min="5" max="5" width="12.5703125" style="2" customWidth="1"/>
    <col min="6" max="6" width="9.140625" style="2"/>
    <col min="7" max="7" width="14.7109375" style="2" customWidth="1"/>
    <col min="8" max="8" width="9.5703125" style="2" bestFit="1" customWidth="1"/>
    <col min="9" max="16384" width="9.140625" style="2"/>
  </cols>
  <sheetData>
    <row r="1" spans="1:9" x14ac:dyDescent="0.25">
      <c r="A1" s="1" t="s">
        <v>26</v>
      </c>
      <c r="G1" s="1" t="s">
        <v>31</v>
      </c>
    </row>
    <row r="2" spans="1:9" x14ac:dyDescent="0.25">
      <c r="A2" s="1"/>
      <c r="G2" s="2" t="s">
        <v>1</v>
      </c>
      <c r="H2" s="3" t="s">
        <v>27</v>
      </c>
      <c r="I2" s="3"/>
    </row>
    <row r="3" spans="1:9" x14ac:dyDescent="0.25">
      <c r="A3" s="2" t="s">
        <v>0</v>
      </c>
      <c r="G3" s="2" t="s">
        <v>13</v>
      </c>
      <c r="H3" s="3" t="s">
        <v>29</v>
      </c>
      <c r="I3" s="3"/>
    </row>
    <row r="4" spans="1:9" x14ac:dyDescent="0.25">
      <c r="G4" s="2" t="s">
        <v>22</v>
      </c>
      <c r="H4" s="3" t="s">
        <v>30</v>
      </c>
      <c r="I4" s="3"/>
    </row>
    <row r="5" spans="1:9" x14ac:dyDescent="0.25">
      <c r="A5" s="1" t="s">
        <v>15</v>
      </c>
      <c r="B5" s="4"/>
      <c r="C5" s="4"/>
      <c r="G5" s="2" t="s">
        <v>12</v>
      </c>
      <c r="H5" s="3" t="s">
        <v>35</v>
      </c>
      <c r="I5" s="3"/>
    </row>
    <row r="6" spans="1:9" x14ac:dyDescent="0.25">
      <c r="B6" s="4" t="s">
        <v>6</v>
      </c>
      <c r="C6" s="4" t="s">
        <v>7</v>
      </c>
      <c r="G6" s="2" t="s">
        <v>11</v>
      </c>
      <c r="H6" s="3" t="s">
        <v>36</v>
      </c>
      <c r="I6" s="3"/>
    </row>
    <row r="7" spans="1:9" x14ac:dyDescent="0.25">
      <c r="A7" s="2" t="s">
        <v>25</v>
      </c>
      <c r="B7" s="5">
        <v>1</v>
      </c>
      <c r="C7" s="5">
        <v>0.5</v>
      </c>
      <c r="G7" s="2" t="s">
        <v>37</v>
      </c>
      <c r="H7" s="3" t="s">
        <v>28</v>
      </c>
      <c r="I7" s="3"/>
    </row>
    <row r="8" spans="1:9" x14ac:dyDescent="0.25">
      <c r="A8" s="2" t="s">
        <v>8</v>
      </c>
      <c r="B8" s="5">
        <v>20</v>
      </c>
      <c r="C8" s="5">
        <v>5</v>
      </c>
      <c r="H8" s="3"/>
      <c r="I8" s="3"/>
    </row>
    <row r="9" spans="1:9" x14ac:dyDescent="0.25">
      <c r="A9" s="2" t="s">
        <v>9</v>
      </c>
      <c r="B9" s="5">
        <v>0</v>
      </c>
      <c r="C9" s="5">
        <v>15</v>
      </c>
      <c r="H9" s="3"/>
      <c r="I9" s="3"/>
    </row>
    <row r="10" spans="1:9" x14ac:dyDescent="0.25">
      <c r="H10" s="3"/>
      <c r="I10" s="3"/>
    </row>
    <row r="11" spans="1:9" x14ac:dyDescent="0.25">
      <c r="A11" s="2" t="s">
        <v>14</v>
      </c>
      <c r="B11" s="5">
        <v>1000</v>
      </c>
      <c r="H11" s="3"/>
      <c r="I11" s="3"/>
    </row>
    <row r="13" spans="1:9" x14ac:dyDescent="0.25">
      <c r="A13" s="1" t="s">
        <v>1</v>
      </c>
      <c r="E13" s="4"/>
      <c r="F13" s="4"/>
      <c r="G13" s="4"/>
    </row>
    <row r="14" spans="1:9" x14ac:dyDescent="0.25">
      <c r="A14" s="2" t="s">
        <v>2</v>
      </c>
      <c r="B14" s="6">
        <v>150</v>
      </c>
      <c r="F14" s="7"/>
    </row>
    <row r="15" spans="1:9" x14ac:dyDescent="0.25">
      <c r="A15" s="2" t="s">
        <v>4</v>
      </c>
      <c r="B15" s="6">
        <v>0</v>
      </c>
      <c r="F15" s="7"/>
    </row>
    <row r="16" spans="1:9" x14ac:dyDescent="0.25">
      <c r="A16" s="2" t="s">
        <v>23</v>
      </c>
      <c r="B16" s="6">
        <v>17.5</v>
      </c>
      <c r="F16" s="7"/>
    </row>
    <row r="17" spans="1:8" x14ac:dyDescent="0.25">
      <c r="A17" s="2" t="s">
        <v>24</v>
      </c>
      <c r="B17" s="8">
        <v>30.833333333333332</v>
      </c>
      <c r="F17" s="7"/>
    </row>
    <row r="19" spans="1:8" x14ac:dyDescent="0.25">
      <c r="A19" s="2" t="s">
        <v>5</v>
      </c>
      <c r="B19" s="2">
        <f>B15*(B7+C7)+B16*(B8+C8)+B17*(B9+C9)</f>
        <v>900</v>
      </c>
    </row>
    <row r="20" spans="1:8" x14ac:dyDescent="0.25">
      <c r="A20" s="2" t="s">
        <v>10</v>
      </c>
      <c r="B20" s="2">
        <f>B11-B14</f>
        <v>850</v>
      </c>
    </row>
    <row r="22" spans="1:8" s="1" customFormat="1" x14ac:dyDescent="0.25">
      <c r="A22" s="1" t="s">
        <v>16</v>
      </c>
      <c r="B22" s="4" t="s">
        <v>21</v>
      </c>
      <c r="C22" s="4" t="s">
        <v>11</v>
      </c>
      <c r="D22" s="4" t="s">
        <v>12</v>
      </c>
      <c r="E22" s="4" t="s">
        <v>22</v>
      </c>
      <c r="G22" s="4" t="s">
        <v>13</v>
      </c>
      <c r="H22" s="4" t="s">
        <v>33</v>
      </c>
    </row>
    <row r="23" spans="1:8" x14ac:dyDescent="0.25">
      <c r="A23" s="2" t="s">
        <v>17</v>
      </c>
      <c r="B23" s="2">
        <f>B20-B19</f>
        <v>-50</v>
      </c>
      <c r="C23" s="6">
        <v>50</v>
      </c>
      <c r="D23" s="10">
        <v>0</v>
      </c>
      <c r="E23" s="2">
        <f>B23+C23-D23</f>
        <v>0</v>
      </c>
      <c r="F23" s="9" t="s">
        <v>3</v>
      </c>
      <c r="G23" s="5">
        <v>0</v>
      </c>
      <c r="H23" s="2">
        <v>10</v>
      </c>
    </row>
    <row r="24" spans="1:8" x14ac:dyDescent="0.25">
      <c r="A24" s="2" t="s">
        <v>18</v>
      </c>
      <c r="B24" s="2">
        <f>B14</f>
        <v>150</v>
      </c>
      <c r="C24" s="10">
        <v>0</v>
      </c>
      <c r="D24" s="6">
        <v>0</v>
      </c>
      <c r="E24" s="2">
        <f>B24+C24-D24</f>
        <v>150</v>
      </c>
      <c r="F24" s="9" t="s">
        <v>3</v>
      </c>
      <c r="G24" s="5">
        <v>150</v>
      </c>
      <c r="H24" s="2">
        <v>8</v>
      </c>
    </row>
    <row r="25" spans="1:8" x14ac:dyDescent="0.25">
      <c r="A25" s="2" t="s">
        <v>19</v>
      </c>
      <c r="B25" s="2">
        <f>SUMPRODUCT(C7:C9,B15:B17)</f>
        <v>550</v>
      </c>
      <c r="C25" s="11">
        <v>0</v>
      </c>
      <c r="D25" s="10">
        <v>0</v>
      </c>
      <c r="E25" s="2">
        <f>B25+C25-D25</f>
        <v>550</v>
      </c>
      <c r="F25" s="9" t="s">
        <v>3</v>
      </c>
      <c r="G25" s="5">
        <v>550</v>
      </c>
      <c r="H25" s="2">
        <v>6</v>
      </c>
    </row>
    <row r="26" spans="1:8" x14ac:dyDescent="0.25">
      <c r="A26" s="2" t="s">
        <v>20</v>
      </c>
      <c r="B26" s="2">
        <f>SUMPRODUCT(B15:B17,B7:B9)</f>
        <v>350</v>
      </c>
      <c r="C26" s="6">
        <v>0</v>
      </c>
      <c r="D26" s="10">
        <v>0</v>
      </c>
      <c r="E26" s="2">
        <f>B26+C26-D26</f>
        <v>350</v>
      </c>
      <c r="F26" s="9" t="s">
        <v>3</v>
      </c>
      <c r="G26" s="5">
        <v>350</v>
      </c>
      <c r="H26" s="2">
        <v>4</v>
      </c>
    </row>
    <row r="28" spans="1:8" x14ac:dyDescent="0.25">
      <c r="A28" s="1" t="s">
        <v>32</v>
      </c>
    </row>
    <row r="29" spans="1:8" x14ac:dyDescent="0.25">
      <c r="A29" s="2" t="s">
        <v>34</v>
      </c>
      <c r="B29" s="12">
        <f>(D23*H23+C24*H24+SUMPRODUCT(D25:D26,H25:H26))/SUM(H23:H26)</f>
        <v>0</v>
      </c>
    </row>
  </sheetData>
  <phoneticPr fontId="0" type="noConversion"/>
  <printOptions headings="1" gridLines="1" gridLinesSet="0"/>
  <pageMargins left="0.75" right="0.75" top="1" bottom="1" header="0.5" footer="0.5"/>
  <pageSetup scale="95" orientation="portrait" horizontalDpi="300" verticalDpi="300" r:id="rId1"/>
  <headerFooter alignWithMargins="0">
    <oddFooter>&amp;CProblem 7.14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Model</vt:lpstr>
      <vt:lpstr>Decisions</vt:lpstr>
      <vt:lpstr>Goal</vt:lpstr>
      <vt:lpstr>Net</vt:lpstr>
      <vt:lpstr>Over</vt:lpstr>
      <vt:lpstr>Under</vt:lpstr>
      <vt:lpstr>Weighted_average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School of Business</dc:creator>
  <cp:keywords/>
  <dc:description/>
  <cp:lastModifiedBy>Chris Albright</cp:lastModifiedBy>
  <cp:lastPrinted>1996-07-09T19:32:55Z</cp:lastPrinted>
  <dcterms:created xsi:type="dcterms:W3CDTF">2000-02-18T18:13:19Z</dcterms:created>
  <dcterms:modified xsi:type="dcterms:W3CDTF">2014-05-21T16:19:34Z</dcterms:modified>
</cp:coreProperties>
</file>